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405" windowWidth="14115" windowHeight="8670"/>
  </bookViews>
  <sheets>
    <sheet name="McGee Creek Mileage" sheetId="1" r:id="rId1"/>
    <sheet name="Sheet1" sheetId="2" r:id="rId2"/>
  </sheets>
  <calcPr calcId="145621" concurrentCalc="0"/>
</workbook>
</file>

<file path=xl/calcChain.xml><?xml version="1.0" encoding="utf-8"?>
<calcChain xmlns="http://schemas.openxmlformats.org/spreadsheetml/2006/main">
  <c r="F4" i="2" l="1"/>
  <c r="F5" i="2"/>
  <c r="F6" i="2"/>
  <c r="F7" i="2"/>
  <c r="F8" i="2"/>
  <c r="F9" i="2"/>
  <c r="F10" i="2"/>
  <c r="F11" i="2"/>
  <c r="F12" i="2"/>
  <c r="F13" i="2"/>
  <c r="F14" i="2"/>
  <c r="D8" i="2"/>
  <c r="D14" i="2"/>
  <c r="E15" i="2"/>
  <c r="D15" i="2"/>
  <c r="C3" i="1"/>
  <c r="C4" i="1"/>
  <c r="C5" i="1"/>
  <c r="C6" i="1"/>
  <c r="C8" i="1"/>
  <c r="C9" i="1"/>
  <c r="C10" i="1"/>
  <c r="C11" i="1"/>
  <c r="C12" i="1"/>
  <c r="C13" i="1"/>
  <c r="C14" i="1"/>
  <c r="C15" i="1"/>
  <c r="C16" i="1"/>
  <c r="C17" i="1"/>
  <c r="C19" i="1"/>
  <c r="C20" i="1"/>
  <c r="C21" i="1"/>
  <c r="C22" i="1"/>
  <c r="C24" i="1"/>
  <c r="C25" i="1"/>
  <c r="C26" i="1"/>
  <c r="C28" i="1"/>
  <c r="C29" i="1"/>
  <c r="C30" i="1"/>
  <c r="C31" i="1"/>
  <c r="C32" i="1"/>
  <c r="C33" i="1"/>
  <c r="C35" i="1"/>
  <c r="C36" i="1"/>
  <c r="C37" i="1"/>
  <c r="C38" i="1"/>
  <c r="C40" i="1"/>
  <c r="C41" i="1"/>
  <c r="C42" i="1"/>
  <c r="C43" i="1"/>
  <c r="C45" i="1"/>
  <c r="C46" i="1"/>
  <c r="C47" i="1"/>
  <c r="C49" i="1"/>
  <c r="C50" i="1"/>
  <c r="C51" i="1"/>
  <c r="C53" i="1"/>
  <c r="C54" i="1"/>
  <c r="C55" i="1"/>
  <c r="C58" i="1"/>
  <c r="C59" i="1"/>
  <c r="C60" i="1"/>
  <c r="C61" i="1"/>
  <c r="C62" i="1"/>
  <c r="C63" i="1"/>
  <c r="C65" i="1"/>
  <c r="C66" i="1"/>
  <c r="C68" i="1"/>
  <c r="C69" i="1"/>
  <c r="C70" i="1"/>
  <c r="C71" i="1"/>
  <c r="C72" i="1"/>
  <c r="C74" i="1"/>
  <c r="C75" i="1"/>
  <c r="C76" i="1"/>
  <c r="C78" i="1"/>
  <c r="C79" i="1"/>
  <c r="C80" i="1"/>
  <c r="C81" i="1"/>
  <c r="C83" i="1"/>
</calcChain>
</file>

<file path=xl/sharedStrings.xml><?xml version="1.0" encoding="utf-8"?>
<sst xmlns="http://schemas.openxmlformats.org/spreadsheetml/2006/main" count="152" uniqueCount="91">
  <si>
    <t>Total</t>
  </si>
  <si>
    <t>MG-11</t>
  </si>
  <si>
    <t>Jct Rocky Point Tr</t>
  </si>
  <si>
    <t>MG-14</t>
  </si>
  <si>
    <t>Jct Whiskey Flats Tr</t>
  </si>
  <si>
    <t>Camp B3</t>
  </si>
  <si>
    <t>MG-15</t>
  </si>
  <si>
    <t>Wildcat Canyon Trail</t>
  </si>
  <si>
    <t>Fire Ring</t>
  </si>
  <si>
    <t>Jct Wild Cat Canyon Tr/Camp B2</t>
  </si>
  <si>
    <t>MG-09</t>
  </si>
  <si>
    <t>Whiskey Flats Trail</t>
  </si>
  <si>
    <t>Camp C3</t>
  </si>
  <si>
    <t>MG-18</t>
  </si>
  <si>
    <t>Jct Trail to C1</t>
  </si>
  <si>
    <t>MG-17</t>
  </si>
  <si>
    <t>Jct S Boundary Tr</t>
  </si>
  <si>
    <t>Park Road</t>
  </si>
  <si>
    <t>MG-10</t>
  </si>
  <si>
    <t>West Branch Trail</t>
  </si>
  <si>
    <t>Camp C1</t>
  </si>
  <si>
    <t>Trail to C1</t>
  </si>
  <si>
    <t>MG-08</t>
  </si>
  <si>
    <t>Jct North Rim/Hunter Cabin Tr</t>
  </si>
  <si>
    <t>Camp B4</t>
  </si>
  <si>
    <t>Jct Little Bugaboo/Whiskey Flat</t>
  </si>
  <si>
    <t>MG-04</t>
  </si>
  <si>
    <t>Jct Bog Spring Tr</t>
  </si>
  <si>
    <t>MG-03</t>
  </si>
  <si>
    <t>Jct Boundary Tr</t>
  </si>
  <si>
    <t>MG-02</t>
  </si>
  <si>
    <t>MG-01</t>
  </si>
  <si>
    <t>South Rim Trail</t>
  </si>
  <si>
    <t>Jct West Branch Tr</t>
  </si>
  <si>
    <t>Creek</t>
  </si>
  <si>
    <t>South Boundary Trail (from Road)</t>
  </si>
  <si>
    <t>MG-12</t>
  </si>
  <si>
    <t>Jct Carnasaw Tr</t>
  </si>
  <si>
    <t>Jct Wild Cat Canyon Tr</t>
  </si>
  <si>
    <t>Rocky Point Trail</t>
  </si>
  <si>
    <t>MG-16</t>
  </si>
  <si>
    <t>McGee Creek Lake</t>
  </si>
  <si>
    <t>North Rim Trail</t>
  </si>
  <si>
    <t>Jct South Rim Tr</t>
  </si>
  <si>
    <t>Camp B1</t>
  </si>
  <si>
    <t>Little Bugaboo Trail</t>
  </si>
  <si>
    <t>MG-06</t>
  </si>
  <si>
    <t>Jct Hunters Cabin Tr</t>
  </si>
  <si>
    <t>MG-05</t>
  </si>
  <si>
    <t>Jct Bog Spring Sr</t>
  </si>
  <si>
    <t>Camp B7</t>
  </si>
  <si>
    <t>MG-07</t>
  </si>
  <si>
    <t>Hog Camp Trail (from Boundary)</t>
  </si>
  <si>
    <t>Jct South Rim/North Rim Tr</t>
  </si>
  <si>
    <t>Camp B5</t>
  </si>
  <si>
    <t>Jct Coons Way Tr</t>
  </si>
  <si>
    <t>Jct Old Cabin Site Spur</t>
  </si>
  <si>
    <t>Jct Hog Camp Tr</t>
  </si>
  <si>
    <t>Hunters Cabin Tr (from Boundary)</t>
  </si>
  <si>
    <t>Jct Boundary Trail</t>
  </si>
  <si>
    <t>Camp B6</t>
  </si>
  <si>
    <t>Coons Way Trail</t>
  </si>
  <si>
    <t>MG-13</t>
  </si>
  <si>
    <t>Parking Lot</t>
  </si>
  <si>
    <t>Overlook</t>
  </si>
  <si>
    <t>Carnasaw Trail (clockwise)</t>
  </si>
  <si>
    <t>NE Boundary Corner</t>
  </si>
  <si>
    <t>Jct Cabbage Head Rock Spur</t>
  </si>
  <si>
    <t>SE Boundary Corner</t>
  </si>
  <si>
    <t>Clear Creek Branch</t>
  </si>
  <si>
    <t>Mill Creek</t>
  </si>
  <si>
    <t>Bog Spring Branch</t>
  </si>
  <si>
    <t>Boundary Trail</t>
  </si>
  <si>
    <t>Bog Spring Trail</t>
  </si>
  <si>
    <t>Miles</t>
  </si>
  <si>
    <t>Waypoint</t>
  </si>
  <si>
    <t>Location</t>
  </si>
  <si>
    <t>Cum</t>
  </si>
  <si>
    <t>Section</t>
  </si>
  <si>
    <t>McGee Creek NSRA</t>
  </si>
  <si>
    <t>MG-20</t>
  </si>
  <si>
    <t>MG-19</t>
  </si>
  <si>
    <t>McGee Creek</t>
  </si>
  <si>
    <t>Day</t>
  </si>
  <si>
    <t>Sect</t>
  </si>
  <si>
    <t>WP</t>
  </si>
  <si>
    <t>Ranger Station</t>
  </si>
  <si>
    <t>Sat</t>
  </si>
  <si>
    <t>Out Sun</t>
  </si>
  <si>
    <t>TOTAL</t>
  </si>
  <si>
    <t>In Sat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</si>
</sst>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5" x14ac:knownFonts="1">
    <font>
      <sz val="10"/>
      <name val="Times New Roman"/>
    </font>
    <font>
      <sz val="10"/>
      <name val="Times New Roman"/>
      <family val="1"/>
    </font>
    <font>
      <sz val="10"/>
      <color indexed="12"/>
      <name val="Times New Roman"/>
      <family val="1"/>
    </font>
    <font>
      <b/>
      <sz val="10"/>
      <name val="Times New Roman"/>
      <family val="1"/>
    </font>
    <font>
      <b/>
      <sz val="10"/>
      <color indexed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/>
      <right/>
      <top/>
      <bottom style="medium">
        <color indexed="12"/>
      </bottom>
      <diagonal/>
    </border>
    <border>
      <left/>
      <right/>
      <top style="medium">
        <color indexed="12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8">
    <xf numFmtId="0" fontId="0" fillId="0" borderId="0" xfId="0"/>
    <xf numFmtId="164" fontId="1" fillId="0" borderId="0" xfId="1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65" fontId="1" fillId="0" borderId="0" xfId="1" applyNumberFormat="1" applyFont="1" applyProtection="1"/>
    <xf numFmtId="164" fontId="1" fillId="0" borderId="0" xfId="1" applyNumberFormat="1" applyFont="1" applyProtection="1"/>
    <xf numFmtId="164" fontId="2" fillId="0" borderId="0" xfId="1" applyNumberFormat="1" applyFont="1" applyProtection="1"/>
    <xf numFmtId="164" fontId="1" fillId="0" borderId="0" xfId="1" applyNumberFormat="1" applyFont="1" applyAlignment="1">
      <alignment horizontal="center"/>
    </xf>
    <xf numFmtId="164" fontId="2" fillId="2" borderId="1" xfId="1" applyNumberFormat="1" applyFont="1" applyFill="1" applyBorder="1" applyProtection="1"/>
    <xf numFmtId="164" fontId="1" fillId="2" borderId="1" xfId="1" applyNumberFormat="1" applyFont="1" applyFill="1" applyBorder="1" applyProtection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64" fontId="3" fillId="0" borderId="0" xfId="1" applyNumberFormat="1" applyFont="1"/>
    <xf numFmtId="0" fontId="3" fillId="0" borderId="0" xfId="0" applyFont="1"/>
    <xf numFmtId="0" fontId="1" fillId="0" borderId="0" xfId="0" applyFont="1"/>
    <xf numFmtId="0" fontId="1" fillId="0" borderId="0" xfId="0" applyFont="1" applyAlignment="1">
      <alignment horizontal="left"/>
    </xf>
    <xf numFmtId="43" fontId="0" fillId="0" borderId="0" xfId="0" applyNumberFormat="1"/>
    <xf numFmtId="0" fontId="3" fillId="0" borderId="0" xfId="0" applyFont="1" applyFill="1" applyBorder="1"/>
    <xf numFmtId="0" fontId="0" fillId="0" borderId="0" xfId="0" applyFill="1" applyBorder="1"/>
    <xf numFmtId="164" fontId="1" fillId="0" borderId="2" xfId="1" applyNumberFormat="1" applyFont="1" applyBorder="1" applyAlignment="1" applyProtection="1">
      <alignment horizontal="center"/>
    </xf>
    <xf numFmtId="0" fontId="1" fillId="0" borderId="2" xfId="0" applyFont="1" applyBorder="1" applyAlignment="1" applyProtection="1">
      <alignment horizontal="center"/>
    </xf>
    <xf numFmtId="0" fontId="3" fillId="0" borderId="2" xfId="0" applyFont="1" applyBorder="1" applyAlignment="1" applyProtection="1">
      <alignment horizontal="center"/>
    </xf>
    <xf numFmtId="164" fontId="1" fillId="0" borderId="0" xfId="1" applyNumberFormat="1" applyFont="1" applyAlignment="1" applyProtection="1">
      <alignment horizontal="center"/>
    </xf>
    <xf numFmtId="0" fontId="4" fillId="0" borderId="0" xfId="0" applyFont="1" applyAlignment="1" applyProtection="1">
      <alignment horizontal="center"/>
      <protection locked="0"/>
    </xf>
    <xf numFmtId="0" fontId="0" fillId="0" borderId="3" xfId="0" applyBorder="1"/>
    <xf numFmtId="0" fontId="0" fillId="0" borderId="3" xfId="0" applyBorder="1" applyAlignment="1">
      <alignment horizontal="center"/>
    </xf>
    <xf numFmtId="164" fontId="1" fillId="0" borderId="3" xfId="1" applyNumberFormat="1" applyBorder="1" applyAlignment="1">
      <alignment horizontal="center"/>
    </xf>
    <xf numFmtId="164" fontId="1" fillId="0" borderId="3" xfId="1" applyNumberForma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4"/>
  <sheetViews>
    <sheetView tabSelected="1" workbookViewId="0">
      <pane ySplit="2" topLeftCell="A3" activePane="bottomLeft" state="frozen"/>
      <selection pane="bottomLeft" activeCell="A3" sqref="A3"/>
    </sheetView>
  </sheetViews>
  <sheetFormatPr defaultRowHeight="12.75" x14ac:dyDescent="0.2"/>
  <cols>
    <col min="1" max="1" width="32.5" customWidth="1"/>
    <col min="2" max="2" width="11" style="2" customWidth="1"/>
    <col min="3" max="3" width="7.6640625" style="1" customWidth="1"/>
    <col min="4" max="4" width="8" style="1" customWidth="1"/>
  </cols>
  <sheetData>
    <row r="1" spans="1:13" s="3" customFormat="1" x14ac:dyDescent="0.2">
      <c r="A1" s="23" t="s">
        <v>79</v>
      </c>
      <c r="B1" s="23"/>
      <c r="C1" s="22" t="s">
        <v>78</v>
      </c>
      <c r="D1" s="22" t="s">
        <v>77</v>
      </c>
    </row>
    <row r="2" spans="1:13" s="3" customFormat="1" ht="13.5" thickBot="1" x14ac:dyDescent="0.25">
      <c r="A2" s="21" t="s">
        <v>76</v>
      </c>
      <c r="B2" s="20" t="s">
        <v>75</v>
      </c>
      <c r="C2" s="19" t="s">
        <v>74</v>
      </c>
      <c r="D2" s="19" t="s">
        <v>74</v>
      </c>
    </row>
    <row r="3" spans="1:13" s="3" customFormat="1" x14ac:dyDescent="0.2">
      <c r="A3" s="13" t="s">
        <v>73</v>
      </c>
      <c r="B3" s="3" t="s">
        <v>26</v>
      </c>
      <c r="C3" s="5">
        <f>+D3-D35</f>
        <v>0</v>
      </c>
      <c r="D3" s="6">
        <v>0</v>
      </c>
      <c r="F3"/>
      <c r="H3" s="7"/>
      <c r="I3" s="1"/>
      <c r="J3" s="6"/>
      <c r="K3" s="5"/>
      <c r="L3" s="4"/>
      <c r="M3" s="4"/>
    </row>
    <row r="4" spans="1:13" s="3" customFormat="1" x14ac:dyDescent="0.2">
      <c r="A4" s="14" t="s">
        <v>71</v>
      </c>
      <c r="C4" s="5">
        <f>+D4-D3</f>
        <v>0.83</v>
      </c>
      <c r="D4" s="6">
        <v>0.83</v>
      </c>
      <c r="F4"/>
      <c r="H4" s="7"/>
      <c r="I4" s="1"/>
      <c r="J4" s="6"/>
      <c r="K4" s="5"/>
      <c r="L4" s="4"/>
      <c r="M4" s="4"/>
    </row>
    <row r="5" spans="1:13" s="3" customFormat="1" x14ac:dyDescent="0.2">
      <c r="A5" s="14" t="s">
        <v>70</v>
      </c>
      <c r="C5" s="5">
        <f>+D5-D4</f>
        <v>0.63</v>
      </c>
      <c r="D5" s="6">
        <v>1.46</v>
      </c>
      <c r="F5"/>
      <c r="H5" s="7"/>
      <c r="I5" s="1"/>
      <c r="J5" s="6"/>
      <c r="K5" s="5"/>
      <c r="L5" s="4"/>
      <c r="M5" s="4"/>
    </row>
    <row r="6" spans="1:13" s="3" customFormat="1" ht="13.5" thickBot="1" x14ac:dyDescent="0.25">
      <c r="A6" s="14" t="s">
        <v>57</v>
      </c>
      <c r="B6" s="3" t="s">
        <v>48</v>
      </c>
      <c r="C6" s="5">
        <f>+D6-D5</f>
        <v>0.52</v>
      </c>
      <c r="D6" s="6">
        <v>1.98</v>
      </c>
      <c r="F6"/>
      <c r="H6" s="7"/>
      <c r="I6" s="1"/>
      <c r="J6" s="6"/>
      <c r="K6" s="5"/>
      <c r="L6" s="4"/>
      <c r="M6" s="4"/>
    </row>
    <row r="7" spans="1:13" s="3" customFormat="1" ht="6" customHeight="1" thickBot="1" x14ac:dyDescent="0.25">
      <c r="A7" s="11"/>
      <c r="B7" s="10"/>
      <c r="C7" s="9"/>
      <c r="D7" s="8"/>
      <c r="F7"/>
      <c r="H7" s="7"/>
      <c r="I7" s="1"/>
      <c r="J7" s="6"/>
      <c r="K7" s="5"/>
      <c r="L7" s="4"/>
      <c r="M7" s="4"/>
    </row>
    <row r="8" spans="1:13" s="3" customFormat="1" x14ac:dyDescent="0.2">
      <c r="A8" s="13" t="s">
        <v>72</v>
      </c>
      <c r="B8" s="3" t="s">
        <v>28</v>
      </c>
      <c r="C8" s="5">
        <f>+D8-D39</f>
        <v>0</v>
      </c>
      <c r="D8" s="6">
        <v>0</v>
      </c>
      <c r="F8"/>
      <c r="H8" s="7"/>
      <c r="I8" s="1"/>
      <c r="J8" s="6"/>
      <c r="K8" s="5"/>
      <c r="L8" s="4"/>
      <c r="M8" s="4"/>
    </row>
    <row r="9" spans="1:13" s="3" customFormat="1" x14ac:dyDescent="0.2">
      <c r="A9" s="14" t="s">
        <v>71</v>
      </c>
      <c r="C9" s="5">
        <f t="shared" ref="C9:C17" si="0">+D9-D8</f>
        <v>0.4</v>
      </c>
      <c r="D9" s="6">
        <v>0.4</v>
      </c>
      <c r="F9"/>
      <c r="H9" s="7"/>
      <c r="I9" s="1"/>
      <c r="J9" s="6"/>
      <c r="K9" s="5"/>
      <c r="L9" s="4"/>
      <c r="M9" s="4"/>
    </row>
    <row r="10" spans="1:13" s="3" customFormat="1" x14ac:dyDescent="0.2">
      <c r="A10" s="14" t="s">
        <v>70</v>
      </c>
      <c r="C10" s="5">
        <f t="shared" si="0"/>
        <v>0.6</v>
      </c>
      <c r="D10" s="6">
        <v>1</v>
      </c>
      <c r="F10"/>
      <c r="H10" s="7"/>
      <c r="I10" s="1"/>
      <c r="J10" s="6"/>
      <c r="K10" s="5"/>
      <c r="L10" s="4"/>
      <c r="M10" s="4"/>
    </row>
    <row r="11" spans="1:13" s="3" customFormat="1" x14ac:dyDescent="0.2">
      <c r="A11" s="14" t="s">
        <v>57</v>
      </c>
      <c r="C11" s="5">
        <f t="shared" si="0"/>
        <v>0.62000000000000011</v>
      </c>
      <c r="D11" s="6">
        <v>1.62</v>
      </c>
      <c r="F11"/>
      <c r="H11" s="7"/>
      <c r="I11" s="1"/>
      <c r="J11" s="6"/>
      <c r="K11" s="5"/>
      <c r="L11" s="4"/>
      <c r="M11" s="4"/>
    </row>
    <row r="12" spans="1:13" s="3" customFormat="1" x14ac:dyDescent="0.2">
      <c r="A12" s="14" t="s">
        <v>69</v>
      </c>
      <c r="C12" s="5">
        <f t="shared" si="0"/>
        <v>0.29999999999999982</v>
      </c>
      <c r="D12" s="6">
        <v>1.92</v>
      </c>
      <c r="F12"/>
      <c r="H12" s="7"/>
      <c r="I12" s="1"/>
      <c r="J12" s="6"/>
      <c r="K12" s="5"/>
      <c r="L12" s="4"/>
      <c r="M12" s="4"/>
    </row>
    <row r="13" spans="1:13" s="3" customFormat="1" x14ac:dyDescent="0.2">
      <c r="A13" s="14" t="s">
        <v>68</v>
      </c>
      <c r="B13" s="3" t="s">
        <v>80</v>
      </c>
      <c r="C13" s="5">
        <f t="shared" si="0"/>
        <v>0.12999999999999989</v>
      </c>
      <c r="D13" s="6">
        <v>2.0499999999999998</v>
      </c>
      <c r="F13"/>
      <c r="H13" s="7"/>
      <c r="I13" s="1"/>
      <c r="J13" s="6"/>
      <c r="K13" s="5"/>
      <c r="L13" s="4"/>
      <c r="M13" s="4"/>
    </row>
    <row r="14" spans="1:13" s="3" customFormat="1" x14ac:dyDescent="0.2">
      <c r="A14" s="14" t="s">
        <v>67</v>
      </c>
      <c r="C14" s="5">
        <f t="shared" si="0"/>
        <v>0.36000000000000032</v>
      </c>
      <c r="D14" s="6">
        <v>2.41</v>
      </c>
      <c r="F14"/>
      <c r="H14" s="7"/>
      <c r="I14" s="1"/>
      <c r="J14" s="6"/>
      <c r="K14" s="5"/>
      <c r="L14" s="4"/>
      <c r="M14" s="4"/>
    </row>
    <row r="15" spans="1:13" s="3" customFormat="1" x14ac:dyDescent="0.2">
      <c r="A15" s="14" t="s">
        <v>47</v>
      </c>
      <c r="C15" s="5">
        <f t="shared" si="0"/>
        <v>0.69</v>
      </c>
      <c r="D15" s="6">
        <v>3.1</v>
      </c>
      <c r="F15"/>
      <c r="H15" s="7"/>
      <c r="I15" s="1"/>
      <c r="J15" s="6"/>
      <c r="K15" s="5"/>
      <c r="L15" s="4"/>
      <c r="M15" s="4"/>
    </row>
    <row r="16" spans="1:13" s="3" customFormat="1" x14ac:dyDescent="0.2">
      <c r="A16" s="14" t="s">
        <v>66</v>
      </c>
      <c r="C16" s="5">
        <f t="shared" si="0"/>
        <v>1.5100000000000002</v>
      </c>
      <c r="D16" s="6">
        <v>4.6100000000000003</v>
      </c>
      <c r="F16"/>
      <c r="H16" s="7"/>
      <c r="I16" s="1"/>
      <c r="J16" s="6"/>
      <c r="K16" s="5"/>
      <c r="L16" s="4"/>
      <c r="M16" s="4"/>
    </row>
    <row r="17" spans="1:13" s="3" customFormat="1" ht="13.5" thickBot="1" x14ac:dyDescent="0.25">
      <c r="A17" s="14" t="s">
        <v>55</v>
      </c>
      <c r="B17" s="3" t="s">
        <v>81</v>
      </c>
      <c r="C17" s="5">
        <f t="shared" si="0"/>
        <v>0.25999999999999979</v>
      </c>
      <c r="D17" s="6">
        <v>4.87</v>
      </c>
      <c r="F17"/>
      <c r="H17" s="7"/>
      <c r="I17" s="1"/>
      <c r="J17" s="6"/>
      <c r="K17" s="5"/>
      <c r="L17" s="4"/>
      <c r="M17" s="4"/>
    </row>
    <row r="18" spans="1:13" s="3" customFormat="1" ht="6" customHeight="1" thickBot="1" x14ac:dyDescent="0.25">
      <c r="A18" s="11"/>
      <c r="B18" s="10"/>
      <c r="C18" s="9"/>
      <c r="D18" s="8"/>
      <c r="F18"/>
      <c r="H18" s="7"/>
      <c r="I18" s="1"/>
      <c r="J18" s="6"/>
      <c r="K18" s="5"/>
      <c r="L18" s="4"/>
      <c r="M18" s="4"/>
    </row>
    <row r="19" spans="1:13" s="3" customFormat="1" x14ac:dyDescent="0.2">
      <c r="A19" s="13" t="s">
        <v>65</v>
      </c>
      <c r="B19" s="3" t="s">
        <v>62</v>
      </c>
      <c r="C19" s="5">
        <f>+D19-D52</f>
        <v>0</v>
      </c>
      <c r="D19" s="6">
        <v>0</v>
      </c>
      <c r="F19"/>
      <c r="H19" s="7"/>
      <c r="I19" s="1"/>
      <c r="J19" s="6"/>
      <c r="K19" s="5"/>
      <c r="L19" s="4"/>
      <c r="M19" s="4"/>
    </row>
    <row r="20" spans="1:13" s="3" customFormat="1" x14ac:dyDescent="0.2">
      <c r="A20" s="14" t="s">
        <v>2</v>
      </c>
      <c r="B20" s="3" t="s">
        <v>36</v>
      </c>
      <c r="C20" s="5">
        <f>+D20-D19</f>
        <v>0.16</v>
      </c>
      <c r="D20" s="6">
        <v>0.16</v>
      </c>
      <c r="F20"/>
      <c r="H20" s="7"/>
      <c r="I20" s="1"/>
      <c r="J20" s="6"/>
      <c r="K20" s="5"/>
      <c r="L20" s="4"/>
      <c r="M20" s="4"/>
    </row>
    <row r="21" spans="1:13" s="3" customFormat="1" x14ac:dyDescent="0.2">
      <c r="A21" s="14" t="s">
        <v>64</v>
      </c>
      <c r="C21" s="5">
        <f>+D21-D20</f>
        <v>0.18000000000000002</v>
      </c>
      <c r="D21" s="6">
        <v>0.34</v>
      </c>
      <c r="F21"/>
      <c r="H21" s="7"/>
      <c r="I21" s="1"/>
      <c r="J21" s="6"/>
      <c r="K21" s="5"/>
      <c r="L21" s="4"/>
      <c r="M21" s="4"/>
    </row>
    <row r="22" spans="1:13" s="3" customFormat="1" ht="13.5" thickBot="1" x14ac:dyDescent="0.25">
      <c r="A22" s="14" t="s">
        <v>63</v>
      </c>
      <c r="B22" s="3" t="s">
        <v>62</v>
      </c>
      <c r="C22" s="5">
        <f>+D22-D21</f>
        <v>0.46</v>
      </c>
      <c r="D22" s="6">
        <v>0.8</v>
      </c>
      <c r="F22"/>
      <c r="H22" s="7"/>
      <c r="I22" s="1"/>
      <c r="J22" s="6"/>
      <c r="K22" s="5"/>
      <c r="L22" s="4"/>
      <c r="M22" s="4"/>
    </row>
    <row r="23" spans="1:13" s="3" customFormat="1" ht="6" customHeight="1" thickBot="1" x14ac:dyDescent="0.25">
      <c r="A23" s="11"/>
      <c r="B23" s="10"/>
      <c r="C23" s="9"/>
      <c r="D23" s="8"/>
      <c r="F23"/>
      <c r="H23" s="7"/>
      <c r="I23" s="1"/>
      <c r="J23" s="6"/>
      <c r="K23" s="5"/>
      <c r="L23" s="4"/>
      <c r="M23" s="4"/>
    </row>
    <row r="24" spans="1:13" s="3" customFormat="1" x14ac:dyDescent="0.2">
      <c r="A24" s="13" t="s">
        <v>61</v>
      </c>
      <c r="B24" s="3" t="s">
        <v>51</v>
      </c>
      <c r="C24" s="5">
        <f>+D24-D82</f>
        <v>0</v>
      </c>
      <c r="D24" s="6">
        <v>0</v>
      </c>
      <c r="F24"/>
      <c r="H24" s="7"/>
      <c r="I24" s="1"/>
      <c r="J24" s="6"/>
      <c r="K24" s="5"/>
      <c r="L24" s="4"/>
      <c r="M24" s="4"/>
    </row>
    <row r="25" spans="1:13" s="3" customFormat="1" x14ac:dyDescent="0.2">
      <c r="A25" s="14" t="s">
        <v>60</v>
      </c>
      <c r="C25" s="5">
        <f>+D25-D24</f>
        <v>1.04</v>
      </c>
      <c r="D25" s="6">
        <v>1.04</v>
      </c>
      <c r="F25"/>
      <c r="H25" s="7"/>
      <c r="I25" s="1"/>
      <c r="J25" s="6"/>
      <c r="K25" s="5"/>
      <c r="L25" s="4"/>
      <c r="M25" s="4"/>
    </row>
    <row r="26" spans="1:13" s="3" customFormat="1" ht="13.5" thickBot="1" x14ac:dyDescent="0.25">
      <c r="A26" s="14" t="s">
        <v>59</v>
      </c>
      <c r="B26" s="3" t="s">
        <v>81</v>
      </c>
      <c r="C26" s="5">
        <f>+D26-D25</f>
        <v>8.0000000000000071E-2</v>
      </c>
      <c r="D26" s="6">
        <v>1.1200000000000001</v>
      </c>
      <c r="F26"/>
      <c r="H26" s="7"/>
      <c r="I26" s="1"/>
      <c r="J26" s="6"/>
      <c r="K26" s="5"/>
      <c r="L26" s="4"/>
      <c r="M26" s="4"/>
    </row>
    <row r="27" spans="1:13" s="3" customFormat="1" ht="6" customHeight="1" thickBot="1" x14ac:dyDescent="0.25">
      <c r="A27" s="11"/>
      <c r="B27" s="10"/>
      <c r="C27" s="9"/>
      <c r="D27" s="8"/>
      <c r="F27"/>
      <c r="H27" s="7"/>
      <c r="I27" s="1"/>
      <c r="J27" s="6"/>
      <c r="K27" s="5"/>
      <c r="L27" s="4"/>
      <c r="M27" s="4"/>
    </row>
    <row r="28" spans="1:13" s="3" customFormat="1" x14ac:dyDescent="0.2">
      <c r="A28" s="13" t="s">
        <v>58</v>
      </c>
      <c r="C28" s="5">
        <f t="shared" ref="C28:C33" si="1">+D28-D27</f>
        <v>0</v>
      </c>
      <c r="D28" s="6">
        <v>0</v>
      </c>
      <c r="F28"/>
      <c r="H28" s="7"/>
      <c r="I28" s="1"/>
      <c r="J28" s="6"/>
      <c r="K28" s="5"/>
      <c r="L28" s="4"/>
      <c r="M28" s="4"/>
    </row>
    <row r="29" spans="1:13" s="3" customFormat="1" x14ac:dyDescent="0.2">
      <c r="A29" s="14" t="s">
        <v>57</v>
      </c>
      <c r="B29" s="3" t="s">
        <v>46</v>
      </c>
      <c r="C29" s="5">
        <f t="shared" si="1"/>
        <v>0.15</v>
      </c>
      <c r="D29" s="6">
        <v>0.15</v>
      </c>
      <c r="F29"/>
      <c r="H29" s="7"/>
      <c r="I29" s="1"/>
      <c r="J29" s="6"/>
      <c r="K29" s="5"/>
      <c r="L29" s="4"/>
      <c r="M29" s="4"/>
    </row>
    <row r="30" spans="1:13" s="3" customFormat="1" x14ac:dyDescent="0.2">
      <c r="A30" s="14" t="s">
        <v>56</v>
      </c>
      <c r="C30" s="5">
        <f t="shared" si="1"/>
        <v>0.55999999999999994</v>
      </c>
      <c r="D30" s="6">
        <v>0.71</v>
      </c>
      <c r="F30"/>
      <c r="H30" s="7"/>
      <c r="I30" s="1"/>
      <c r="J30" s="6"/>
      <c r="K30" s="5"/>
      <c r="L30" s="4"/>
      <c r="M30" s="4"/>
    </row>
    <row r="31" spans="1:13" s="3" customFormat="1" x14ac:dyDescent="0.2">
      <c r="A31" s="14" t="s">
        <v>55</v>
      </c>
      <c r="B31" s="3" t="s">
        <v>51</v>
      </c>
      <c r="C31" s="5">
        <f t="shared" si="1"/>
        <v>0.41999999999999993</v>
      </c>
      <c r="D31" s="6">
        <v>1.1299999999999999</v>
      </c>
      <c r="F31"/>
      <c r="H31" s="7"/>
      <c r="I31" s="1"/>
      <c r="J31" s="6"/>
      <c r="K31" s="5"/>
      <c r="L31" s="4"/>
      <c r="M31" s="4"/>
    </row>
    <row r="32" spans="1:13" s="3" customFormat="1" x14ac:dyDescent="0.2">
      <c r="A32" s="14" t="s">
        <v>54</v>
      </c>
      <c r="C32" s="5">
        <f t="shared" si="1"/>
        <v>0.45000000000000018</v>
      </c>
      <c r="D32" s="6">
        <v>1.58</v>
      </c>
      <c r="F32"/>
      <c r="H32" s="7"/>
      <c r="I32" s="1"/>
      <c r="J32" s="6"/>
      <c r="K32" s="5"/>
      <c r="L32" s="4"/>
      <c r="M32" s="4"/>
    </row>
    <row r="33" spans="1:13" s="3" customFormat="1" ht="13.5" thickBot="1" x14ac:dyDescent="0.25">
      <c r="A33" s="14" t="s">
        <v>53</v>
      </c>
      <c r="B33" s="3" t="s">
        <v>22</v>
      </c>
      <c r="C33" s="5">
        <f t="shared" si="1"/>
        <v>0.1399999999999999</v>
      </c>
      <c r="D33" s="6">
        <v>1.72</v>
      </c>
      <c r="F33"/>
      <c r="H33" s="7"/>
      <c r="I33" s="1"/>
      <c r="J33" s="6"/>
      <c r="K33" s="5"/>
      <c r="L33" s="4"/>
      <c r="M33" s="4"/>
    </row>
    <row r="34" spans="1:13" s="3" customFormat="1" ht="6" customHeight="1" thickBot="1" x14ac:dyDescent="0.25">
      <c r="A34" s="11"/>
      <c r="B34" s="10"/>
      <c r="C34" s="9"/>
      <c r="D34" s="8"/>
      <c r="F34"/>
      <c r="H34" s="7"/>
      <c r="I34" s="1"/>
      <c r="J34" s="6"/>
      <c r="K34" s="5"/>
      <c r="L34" s="4"/>
      <c r="M34" s="4"/>
    </row>
    <row r="35" spans="1:13" s="3" customFormat="1" x14ac:dyDescent="0.2">
      <c r="A35" s="13" t="s">
        <v>52</v>
      </c>
      <c r="B35" s="3" t="s">
        <v>51</v>
      </c>
      <c r="C35" s="5">
        <f>+D35-D34</f>
        <v>0</v>
      </c>
      <c r="D35" s="6">
        <v>0</v>
      </c>
      <c r="F35"/>
      <c r="H35" s="7"/>
      <c r="I35" s="1"/>
      <c r="J35" s="6"/>
      <c r="K35" s="5"/>
      <c r="L35" s="4"/>
      <c r="M35" s="4"/>
    </row>
    <row r="36" spans="1:13" s="3" customFormat="1" x14ac:dyDescent="0.2">
      <c r="A36" s="14" t="s">
        <v>50</v>
      </c>
      <c r="C36" s="5">
        <f>+D36-D35</f>
        <v>0.06</v>
      </c>
      <c r="D36" s="6">
        <v>0.06</v>
      </c>
      <c r="F36"/>
      <c r="H36" s="7"/>
      <c r="I36" s="1"/>
      <c r="J36" s="6"/>
      <c r="K36" s="5"/>
      <c r="L36" s="4"/>
      <c r="M36" s="4"/>
    </row>
    <row r="37" spans="1:13" s="3" customFormat="1" x14ac:dyDescent="0.2">
      <c r="A37" s="14" t="s">
        <v>49</v>
      </c>
      <c r="B37" s="3" t="s">
        <v>48</v>
      </c>
      <c r="C37" s="5">
        <f>+D37-D36</f>
        <v>0.62000000000000011</v>
      </c>
      <c r="D37" s="6">
        <v>0.68</v>
      </c>
      <c r="F37"/>
      <c r="H37" s="7"/>
      <c r="I37" s="1"/>
      <c r="J37" s="6"/>
      <c r="K37" s="5"/>
      <c r="L37" s="4"/>
      <c r="M37" s="4"/>
    </row>
    <row r="38" spans="1:13" s="3" customFormat="1" ht="13.5" thickBot="1" x14ac:dyDescent="0.25">
      <c r="A38" s="14" t="s">
        <v>47</v>
      </c>
      <c r="B38" s="3" t="s">
        <v>46</v>
      </c>
      <c r="C38" s="5">
        <f>+D38-D37</f>
        <v>0.45999999999999985</v>
      </c>
      <c r="D38" s="6">
        <v>1.1399999999999999</v>
      </c>
      <c r="F38"/>
      <c r="H38" s="7"/>
      <c r="I38" s="1"/>
      <c r="J38" s="6"/>
      <c r="K38" s="5"/>
      <c r="L38" s="4"/>
      <c r="M38" s="4"/>
    </row>
    <row r="39" spans="1:13" s="3" customFormat="1" ht="6" customHeight="1" thickBot="1" x14ac:dyDescent="0.25">
      <c r="A39" s="11"/>
      <c r="B39" s="10"/>
      <c r="C39" s="9"/>
      <c r="D39" s="8"/>
      <c r="F39"/>
      <c r="H39" s="7"/>
      <c r="I39" s="1"/>
      <c r="J39" s="6"/>
      <c r="K39" s="5"/>
      <c r="L39" s="4"/>
      <c r="M39" s="4"/>
    </row>
    <row r="40" spans="1:13" s="3" customFormat="1" x14ac:dyDescent="0.2">
      <c r="A40" s="13" t="s">
        <v>45</v>
      </c>
      <c r="B40" s="3" t="s">
        <v>30</v>
      </c>
      <c r="C40" s="5">
        <f>+D40-D64</f>
        <v>0</v>
      </c>
      <c r="D40" s="6">
        <v>0</v>
      </c>
      <c r="F40"/>
      <c r="H40" s="7"/>
      <c r="I40" s="1"/>
      <c r="J40" s="6"/>
      <c r="K40" s="5"/>
      <c r="L40" s="4"/>
      <c r="M40" s="4"/>
    </row>
    <row r="41" spans="1:13" s="3" customFormat="1" x14ac:dyDescent="0.2">
      <c r="A41" s="14" t="s">
        <v>33</v>
      </c>
      <c r="B41" s="3" t="s">
        <v>18</v>
      </c>
      <c r="C41" s="5">
        <f>+D41-D40</f>
        <v>0.2</v>
      </c>
      <c r="D41" s="6">
        <v>0.2</v>
      </c>
      <c r="F41"/>
      <c r="H41" s="7"/>
      <c r="I41" s="1"/>
      <c r="J41" s="6"/>
      <c r="K41" s="5"/>
      <c r="L41" s="4"/>
      <c r="M41" s="4"/>
    </row>
    <row r="42" spans="1:13" s="3" customFormat="1" x14ac:dyDescent="0.2">
      <c r="A42" s="14" t="s">
        <v>44</v>
      </c>
      <c r="C42" s="5">
        <f>+D42-D41</f>
        <v>0.87000000000000011</v>
      </c>
      <c r="D42" s="6">
        <v>1.07</v>
      </c>
      <c r="F42"/>
      <c r="H42" s="7"/>
      <c r="I42" s="1"/>
      <c r="J42" s="6"/>
      <c r="K42" s="5"/>
      <c r="L42" s="4"/>
      <c r="M42" s="4"/>
    </row>
    <row r="43" spans="1:13" s="3" customFormat="1" ht="13.5" thickBot="1" x14ac:dyDescent="0.25">
      <c r="A43" s="18" t="s">
        <v>43</v>
      </c>
      <c r="B43" s="3" t="s">
        <v>10</v>
      </c>
      <c r="C43" s="5">
        <f>+D43-D42</f>
        <v>0.51</v>
      </c>
      <c r="D43" s="6">
        <v>1.58</v>
      </c>
      <c r="F43"/>
      <c r="H43" s="7"/>
      <c r="I43" s="1"/>
      <c r="J43" s="6"/>
      <c r="K43" s="5"/>
      <c r="L43" s="4"/>
      <c r="M43" s="4"/>
    </row>
    <row r="44" spans="1:13" s="3" customFormat="1" ht="6" customHeight="1" thickBot="1" x14ac:dyDescent="0.25">
      <c r="A44" s="11"/>
      <c r="B44" s="10"/>
      <c r="C44" s="9"/>
      <c r="D44" s="8"/>
      <c r="F44"/>
      <c r="H44" s="7"/>
      <c r="I44" s="1"/>
      <c r="J44" s="6"/>
      <c r="K44" s="5"/>
      <c r="L44" s="4"/>
      <c r="M44" s="4"/>
    </row>
    <row r="45" spans="1:13" s="3" customFormat="1" x14ac:dyDescent="0.2">
      <c r="A45" s="13" t="s">
        <v>42</v>
      </c>
      <c r="B45" s="3" t="s">
        <v>22</v>
      </c>
      <c r="C45" s="5">
        <f>+D45-D77</f>
        <v>0</v>
      </c>
      <c r="D45" s="6">
        <v>0</v>
      </c>
      <c r="F45"/>
      <c r="H45" s="7"/>
      <c r="I45" s="1"/>
      <c r="J45" s="6"/>
      <c r="K45" s="5"/>
      <c r="L45" s="4"/>
      <c r="M45" s="4"/>
    </row>
    <row r="46" spans="1:13" s="3" customFormat="1" x14ac:dyDescent="0.2">
      <c r="A46" s="14" t="s">
        <v>38</v>
      </c>
      <c r="B46" s="3" t="s">
        <v>6</v>
      </c>
      <c r="C46" s="5">
        <f>+D46-D45</f>
        <v>1.1599999999999999</v>
      </c>
      <c r="D46" s="6">
        <v>1.1599999999999999</v>
      </c>
      <c r="F46"/>
      <c r="H46" s="7"/>
      <c r="I46" s="1"/>
      <c r="J46" s="6"/>
      <c r="K46" s="5"/>
      <c r="L46" s="4"/>
      <c r="M46" s="4"/>
    </row>
    <row r="47" spans="1:13" s="3" customFormat="1" ht="13.5" thickBot="1" x14ac:dyDescent="0.25">
      <c r="A47" s="14" t="s">
        <v>41</v>
      </c>
      <c r="B47" s="3" t="s">
        <v>40</v>
      </c>
      <c r="C47" s="5">
        <f>+D47-D46</f>
        <v>2.5999999999999996</v>
      </c>
      <c r="D47" s="6">
        <v>3.76</v>
      </c>
      <c r="F47"/>
      <c r="H47" s="7"/>
      <c r="I47" s="1"/>
      <c r="J47" s="6"/>
      <c r="K47" s="5"/>
      <c r="L47" s="4"/>
      <c r="M47" s="4"/>
    </row>
    <row r="48" spans="1:13" s="3" customFormat="1" ht="6" customHeight="1" thickBot="1" x14ac:dyDescent="0.25">
      <c r="A48" s="11"/>
      <c r="B48" s="10"/>
      <c r="C48" s="9"/>
      <c r="D48" s="8"/>
      <c r="F48"/>
      <c r="H48" s="7"/>
      <c r="I48" s="1"/>
      <c r="J48" s="6"/>
      <c r="K48" s="5"/>
      <c r="L48" s="4"/>
      <c r="M48" s="4"/>
    </row>
    <row r="49" spans="1:13" s="3" customFormat="1" x14ac:dyDescent="0.2">
      <c r="A49" s="13" t="s">
        <v>39</v>
      </c>
      <c r="B49" s="3" t="s">
        <v>18</v>
      </c>
      <c r="C49" s="5">
        <f>+D49-D44</f>
        <v>0</v>
      </c>
      <c r="D49" s="6">
        <v>0</v>
      </c>
      <c r="F49"/>
      <c r="H49" s="7"/>
      <c r="I49" s="1"/>
      <c r="J49" s="6"/>
      <c r="K49" s="5"/>
      <c r="L49" s="4"/>
      <c r="M49" s="4"/>
    </row>
    <row r="50" spans="1:13" s="3" customFormat="1" x14ac:dyDescent="0.2">
      <c r="A50" s="14" t="s">
        <v>38</v>
      </c>
      <c r="B50" s="3" t="s">
        <v>1</v>
      </c>
      <c r="C50" s="5">
        <f>+D50-D49</f>
        <v>0.72</v>
      </c>
      <c r="D50" s="6">
        <v>0.72</v>
      </c>
      <c r="F50"/>
      <c r="H50" s="7"/>
      <c r="I50" s="1"/>
      <c r="J50" s="6"/>
      <c r="K50" s="5"/>
      <c r="L50" s="4"/>
      <c r="M50" s="4"/>
    </row>
    <row r="51" spans="1:13" s="3" customFormat="1" ht="13.5" thickBot="1" x14ac:dyDescent="0.25">
      <c r="A51" s="14" t="s">
        <v>37</v>
      </c>
      <c r="B51" s="3" t="s">
        <v>36</v>
      </c>
      <c r="C51" s="5">
        <f>+D51-D50</f>
        <v>0.25</v>
      </c>
      <c r="D51" s="6">
        <v>0.97</v>
      </c>
      <c r="F51"/>
      <c r="H51" s="7"/>
      <c r="I51" s="1"/>
      <c r="J51" s="6"/>
      <c r="K51" s="5"/>
      <c r="L51" s="4"/>
      <c r="M51" s="4"/>
    </row>
    <row r="52" spans="1:13" s="3" customFormat="1" ht="6" customHeight="1" thickBot="1" x14ac:dyDescent="0.25">
      <c r="A52" s="11"/>
      <c r="B52" s="10"/>
      <c r="C52" s="9"/>
      <c r="D52" s="8"/>
      <c r="F52"/>
      <c r="H52" s="7"/>
      <c r="I52" s="1"/>
      <c r="J52" s="6"/>
      <c r="K52" s="5"/>
      <c r="L52" s="4"/>
      <c r="M52" s="4"/>
    </row>
    <row r="53" spans="1:13" s="3" customFormat="1" x14ac:dyDescent="0.2">
      <c r="A53" s="13" t="s">
        <v>35</v>
      </c>
      <c r="B53" s="3" t="s">
        <v>31</v>
      </c>
      <c r="C53" s="5">
        <f>+D53-D67</f>
        <v>0</v>
      </c>
      <c r="D53" s="6">
        <v>0</v>
      </c>
      <c r="F53"/>
      <c r="H53" s="7"/>
      <c r="I53" s="1"/>
      <c r="J53" s="6"/>
      <c r="K53" s="5"/>
      <c r="L53" s="4"/>
      <c r="M53" s="4"/>
    </row>
    <row r="54" spans="1:13" s="3" customFormat="1" x14ac:dyDescent="0.2">
      <c r="A54" s="14" t="s">
        <v>34</v>
      </c>
      <c r="C54" s="5">
        <f>+D54-D53</f>
        <v>0.35</v>
      </c>
      <c r="D54" s="6">
        <v>0.35</v>
      </c>
      <c r="F54"/>
      <c r="H54" s="7"/>
      <c r="I54" s="1"/>
      <c r="J54" s="6"/>
      <c r="K54" s="5"/>
      <c r="L54" s="4"/>
      <c r="M54" s="4"/>
    </row>
    <row r="55" spans="1:13" s="3" customFormat="1" ht="13.5" thickBot="1" x14ac:dyDescent="0.25">
      <c r="A55" s="14" t="s">
        <v>33</v>
      </c>
      <c r="B55" s="3" t="s">
        <v>15</v>
      </c>
      <c r="C55" s="5">
        <f>+D55-D54</f>
        <v>0.69000000000000006</v>
      </c>
      <c r="D55" s="6">
        <v>1.04</v>
      </c>
      <c r="F55"/>
      <c r="H55" s="7"/>
      <c r="I55" s="1"/>
      <c r="J55" s="6"/>
      <c r="K55" s="5"/>
      <c r="L55" s="4"/>
      <c r="M55" s="4"/>
    </row>
    <row r="56" spans="1:13" s="3" customFormat="1" ht="6" customHeight="1" thickBot="1" x14ac:dyDescent="0.25">
      <c r="A56" s="11"/>
      <c r="B56" s="10"/>
      <c r="C56" s="9"/>
      <c r="D56" s="8"/>
      <c r="F56"/>
      <c r="H56" s="7"/>
      <c r="I56" s="1"/>
      <c r="J56" s="6"/>
      <c r="K56" s="5"/>
      <c r="L56" s="4"/>
      <c r="M56" s="4"/>
    </row>
    <row r="57" spans="1:13" s="3" customFormat="1" x14ac:dyDescent="0.2">
      <c r="A57" s="17" t="s">
        <v>32</v>
      </c>
      <c r="B57" s="3" t="s">
        <v>31</v>
      </c>
      <c r="C57" s="6">
        <v>0</v>
      </c>
      <c r="D57" s="5">
        <v>0</v>
      </c>
      <c r="F57" s="16"/>
      <c r="G57" s="16"/>
    </row>
    <row r="58" spans="1:13" s="3" customFormat="1" x14ac:dyDescent="0.2">
      <c r="A58" t="s">
        <v>2</v>
      </c>
      <c r="B58" s="3" t="s">
        <v>30</v>
      </c>
      <c r="C58" s="5">
        <f t="shared" ref="C58:C63" si="2">+D58-D57</f>
        <v>0.34</v>
      </c>
      <c r="D58" s="6">
        <v>0.34</v>
      </c>
      <c r="F58" s="16"/>
      <c r="G58" s="16"/>
    </row>
    <row r="59" spans="1:13" s="3" customFormat="1" x14ac:dyDescent="0.2">
      <c r="A59" s="14" t="s">
        <v>29</v>
      </c>
      <c r="B59" s="3" t="s">
        <v>28</v>
      </c>
      <c r="C59" s="5">
        <f t="shared" si="2"/>
        <v>0.96</v>
      </c>
      <c r="D59" s="6">
        <v>1.3</v>
      </c>
      <c r="F59" s="16"/>
      <c r="G59" s="16"/>
    </row>
    <row r="60" spans="1:13" s="3" customFormat="1" x14ac:dyDescent="0.2">
      <c r="A60" s="15" t="s">
        <v>27</v>
      </c>
      <c r="B60" s="3" t="s">
        <v>26</v>
      </c>
      <c r="C60" s="5">
        <f t="shared" si="2"/>
        <v>0.30000000000000004</v>
      </c>
      <c r="D60" s="6">
        <v>1.6</v>
      </c>
      <c r="F60"/>
      <c r="H60" s="7"/>
      <c r="I60" s="1"/>
      <c r="J60" s="6"/>
      <c r="K60" s="5"/>
      <c r="L60" s="4"/>
      <c r="M60" s="4"/>
    </row>
    <row r="61" spans="1:13" s="3" customFormat="1" x14ac:dyDescent="0.2">
      <c r="A61" s="15" t="s">
        <v>25</v>
      </c>
      <c r="B61" s="3" t="s">
        <v>10</v>
      </c>
      <c r="C61" s="5">
        <f t="shared" si="2"/>
        <v>0.14999999999999991</v>
      </c>
      <c r="D61" s="6">
        <v>1.75</v>
      </c>
      <c r="F61"/>
      <c r="H61" s="7"/>
      <c r="I61" s="1"/>
      <c r="J61" s="6"/>
      <c r="K61" s="5"/>
      <c r="L61" s="4"/>
      <c r="M61" s="4"/>
    </row>
    <row r="62" spans="1:13" s="3" customFormat="1" x14ac:dyDescent="0.2">
      <c r="A62" s="14" t="s">
        <v>24</v>
      </c>
      <c r="C62" s="5">
        <f t="shared" si="2"/>
        <v>0.91999999999999993</v>
      </c>
      <c r="D62" s="6">
        <v>2.67</v>
      </c>
      <c r="F62"/>
      <c r="H62" s="7"/>
      <c r="I62" s="1"/>
      <c r="J62" s="6"/>
      <c r="K62" s="5"/>
      <c r="L62" s="4"/>
      <c r="M62" s="4"/>
    </row>
    <row r="63" spans="1:13" s="3" customFormat="1" ht="13.5" thickBot="1" x14ac:dyDescent="0.25">
      <c r="A63" s="14" t="s">
        <v>23</v>
      </c>
      <c r="B63" s="3" t="s">
        <v>22</v>
      </c>
      <c r="C63" s="5">
        <f t="shared" si="2"/>
        <v>0.5</v>
      </c>
      <c r="D63" s="6">
        <v>3.17</v>
      </c>
      <c r="F63"/>
      <c r="H63" s="7"/>
      <c r="I63" s="1"/>
      <c r="J63" s="6"/>
      <c r="K63" s="5"/>
      <c r="L63" s="4"/>
      <c r="M63" s="4"/>
    </row>
    <row r="64" spans="1:13" s="3" customFormat="1" ht="6" customHeight="1" thickBot="1" x14ac:dyDescent="0.25">
      <c r="A64" s="11"/>
      <c r="B64" s="10"/>
      <c r="C64" s="9"/>
      <c r="D64" s="8"/>
      <c r="F64"/>
      <c r="H64" s="7"/>
      <c r="I64" s="1"/>
      <c r="J64" s="6"/>
      <c r="K64" s="5"/>
      <c r="L64" s="4"/>
      <c r="M64" s="4"/>
    </row>
    <row r="65" spans="1:13" s="3" customFormat="1" x14ac:dyDescent="0.2">
      <c r="A65" s="13" t="s">
        <v>21</v>
      </c>
      <c r="B65" s="3" t="s">
        <v>13</v>
      </c>
      <c r="C65" s="5">
        <f>+D65-D73</f>
        <v>0</v>
      </c>
      <c r="D65" s="6">
        <v>0</v>
      </c>
      <c r="F65"/>
      <c r="H65" s="7"/>
      <c r="I65" s="1"/>
      <c r="J65" s="6"/>
      <c r="K65" s="5"/>
      <c r="L65" s="4"/>
      <c r="M65" s="4"/>
    </row>
    <row r="66" spans="1:13" s="3" customFormat="1" ht="13.5" thickBot="1" x14ac:dyDescent="0.25">
      <c r="A66" s="14" t="s">
        <v>20</v>
      </c>
      <c r="C66" s="5">
        <f>+D66-D65</f>
        <v>1.24</v>
      </c>
      <c r="D66" s="6">
        <v>1.24</v>
      </c>
      <c r="F66"/>
      <c r="H66" s="7"/>
      <c r="I66" s="1"/>
      <c r="J66" s="6"/>
      <c r="K66" s="5"/>
      <c r="L66" s="4"/>
      <c r="M66" s="4"/>
    </row>
    <row r="67" spans="1:13" s="3" customFormat="1" ht="6" customHeight="1" thickBot="1" x14ac:dyDescent="0.25">
      <c r="A67" s="11"/>
      <c r="B67" s="10"/>
      <c r="C67" s="9"/>
      <c r="D67" s="8"/>
      <c r="F67"/>
      <c r="H67" s="7"/>
      <c r="I67" s="1"/>
      <c r="J67" s="6"/>
      <c r="K67" s="5"/>
      <c r="L67" s="4"/>
      <c r="M67" s="4"/>
    </row>
    <row r="68" spans="1:13" s="3" customFormat="1" x14ac:dyDescent="0.2">
      <c r="A68" s="13" t="s">
        <v>19</v>
      </c>
      <c r="B68" s="3" t="s">
        <v>18</v>
      </c>
      <c r="C68" s="5">
        <f>+D68-D18</f>
        <v>0</v>
      </c>
      <c r="D68" s="6">
        <v>0</v>
      </c>
      <c r="F68"/>
      <c r="H68" s="7"/>
      <c r="I68" s="1"/>
      <c r="J68" s="6"/>
      <c r="K68" s="5"/>
      <c r="L68" s="4"/>
      <c r="M68" s="4"/>
    </row>
    <row r="69" spans="1:13" s="3" customFormat="1" x14ac:dyDescent="0.2">
      <c r="A69" s="14" t="s">
        <v>17</v>
      </c>
      <c r="C69" s="5">
        <f>+D69-D68</f>
        <v>0.1</v>
      </c>
      <c r="D69" s="6">
        <v>0.1</v>
      </c>
      <c r="F69"/>
      <c r="H69" s="7"/>
      <c r="I69" s="1"/>
      <c r="J69" s="6"/>
      <c r="K69" s="5"/>
      <c r="L69" s="4"/>
      <c r="M69" s="4"/>
    </row>
    <row r="70" spans="1:13" s="3" customFormat="1" x14ac:dyDescent="0.2">
      <c r="A70" s="14" t="s">
        <v>16</v>
      </c>
      <c r="B70" s="3" t="s">
        <v>15</v>
      </c>
      <c r="C70" s="5">
        <f>+D70-D69</f>
        <v>1.22</v>
      </c>
      <c r="D70" s="6">
        <v>1.32</v>
      </c>
      <c r="F70"/>
      <c r="H70" s="7"/>
      <c r="I70" s="1"/>
      <c r="J70" s="6"/>
      <c r="K70" s="5"/>
      <c r="L70" s="4"/>
      <c r="M70" s="4"/>
    </row>
    <row r="71" spans="1:13" s="3" customFormat="1" x14ac:dyDescent="0.2">
      <c r="A71" s="14" t="s">
        <v>14</v>
      </c>
      <c r="B71" s="3" t="s">
        <v>13</v>
      </c>
      <c r="C71" s="5">
        <f>+D71-D70</f>
        <v>0.52</v>
      </c>
      <c r="D71" s="6">
        <v>1.84</v>
      </c>
      <c r="F71"/>
      <c r="H71" s="7"/>
      <c r="I71" s="1"/>
      <c r="J71" s="6"/>
      <c r="K71" s="5"/>
      <c r="L71" s="4"/>
      <c r="M71" s="4"/>
    </row>
    <row r="72" spans="1:13" s="3" customFormat="1" ht="13.5" thickBot="1" x14ac:dyDescent="0.25">
      <c r="A72" s="14" t="s">
        <v>12</v>
      </c>
      <c r="C72" s="5">
        <f>+D72-D71</f>
        <v>0.68999999999999972</v>
      </c>
      <c r="D72" s="6">
        <v>2.5299999999999998</v>
      </c>
      <c r="F72"/>
      <c r="H72" s="7"/>
      <c r="I72" s="1"/>
      <c r="J72" s="6"/>
      <c r="K72" s="5"/>
      <c r="L72" s="4"/>
      <c r="M72" s="4"/>
    </row>
    <row r="73" spans="1:13" s="3" customFormat="1" ht="6" customHeight="1" thickBot="1" x14ac:dyDescent="0.25">
      <c r="A73" s="11"/>
      <c r="B73" s="10"/>
      <c r="C73" s="9"/>
      <c r="D73" s="8"/>
      <c r="F73"/>
      <c r="H73" s="7"/>
      <c r="I73" s="1"/>
      <c r="J73" s="6"/>
      <c r="K73" s="5"/>
      <c r="L73" s="4"/>
      <c r="M73" s="4"/>
    </row>
    <row r="74" spans="1:13" s="3" customFormat="1" x14ac:dyDescent="0.2">
      <c r="A74" s="13" t="s">
        <v>11</v>
      </c>
      <c r="B74" s="3" t="s">
        <v>10</v>
      </c>
      <c r="C74" s="5">
        <f>+D74-D23</f>
        <v>0</v>
      </c>
      <c r="D74" s="6">
        <v>0</v>
      </c>
      <c r="F74"/>
      <c r="H74" s="7"/>
      <c r="I74" s="1"/>
      <c r="J74" s="6"/>
      <c r="K74" s="5"/>
      <c r="L74" s="4"/>
      <c r="M74" s="4"/>
    </row>
    <row r="75" spans="1:13" s="3" customFormat="1" x14ac:dyDescent="0.2">
      <c r="A75" s="14" t="s">
        <v>9</v>
      </c>
      <c r="B75" s="3" t="s">
        <v>3</v>
      </c>
      <c r="C75" s="5">
        <f>+D75-D74</f>
        <v>1.1399999999999999</v>
      </c>
      <c r="D75" s="6">
        <v>1.1399999999999999</v>
      </c>
      <c r="F75"/>
      <c r="H75" s="7"/>
      <c r="I75" s="1"/>
      <c r="J75" s="6"/>
      <c r="K75" s="5"/>
      <c r="L75" s="4"/>
      <c r="M75" s="4"/>
    </row>
    <row r="76" spans="1:13" s="3" customFormat="1" ht="13.5" thickBot="1" x14ac:dyDescent="0.25">
      <c r="A76" s="14" t="s">
        <v>8</v>
      </c>
      <c r="C76" s="5">
        <f>+D76-D75</f>
        <v>0.4700000000000002</v>
      </c>
      <c r="D76" s="6">
        <v>1.61</v>
      </c>
      <c r="F76"/>
      <c r="H76" s="7"/>
      <c r="I76" s="1"/>
      <c r="J76" s="6"/>
      <c r="K76" s="5"/>
      <c r="L76" s="4"/>
      <c r="M76" s="4"/>
    </row>
    <row r="77" spans="1:13" s="3" customFormat="1" ht="6" customHeight="1" thickBot="1" x14ac:dyDescent="0.25">
      <c r="A77" s="11"/>
      <c r="B77" s="10"/>
      <c r="C77" s="9"/>
      <c r="D77" s="8"/>
      <c r="F77"/>
      <c r="H77" s="7"/>
      <c r="I77" s="1"/>
      <c r="J77" s="6"/>
      <c r="K77" s="5"/>
      <c r="L77" s="4"/>
      <c r="M77" s="4"/>
    </row>
    <row r="78" spans="1:13" s="3" customFormat="1" x14ac:dyDescent="0.2">
      <c r="A78" s="13" t="s">
        <v>7</v>
      </c>
      <c r="B78" s="3" t="s">
        <v>6</v>
      </c>
      <c r="C78" s="5">
        <f>+D78-D48</f>
        <v>0</v>
      </c>
      <c r="D78" s="6">
        <v>0</v>
      </c>
      <c r="F78"/>
      <c r="H78" s="7"/>
      <c r="I78" s="1"/>
      <c r="J78" s="6"/>
      <c r="K78" s="5"/>
      <c r="L78" s="4"/>
      <c r="M78" s="4"/>
    </row>
    <row r="79" spans="1:13" s="3" customFormat="1" x14ac:dyDescent="0.2">
      <c r="A79" s="14" t="s">
        <v>5</v>
      </c>
      <c r="C79" s="5">
        <f>+D79-D78</f>
        <v>1.0900000000000001</v>
      </c>
      <c r="D79" s="6">
        <v>1.0900000000000001</v>
      </c>
      <c r="F79"/>
      <c r="H79" s="7"/>
      <c r="I79" s="1"/>
      <c r="J79" s="6"/>
      <c r="K79" s="5"/>
      <c r="L79" s="4"/>
      <c r="M79" s="4"/>
    </row>
    <row r="80" spans="1:13" s="3" customFormat="1" x14ac:dyDescent="0.2">
      <c r="A80" s="14" t="s">
        <v>4</v>
      </c>
      <c r="B80" s="3" t="s">
        <v>3</v>
      </c>
      <c r="C80" s="5">
        <f>+D80-D79</f>
        <v>1.1399999999999999</v>
      </c>
      <c r="D80" s="6">
        <v>2.23</v>
      </c>
      <c r="F80"/>
      <c r="H80" s="7"/>
      <c r="I80" s="1"/>
      <c r="J80" s="6"/>
      <c r="K80" s="5"/>
      <c r="L80" s="4"/>
      <c r="M80" s="4"/>
    </row>
    <row r="81" spans="1:13" s="3" customFormat="1" ht="13.5" thickBot="1" x14ac:dyDescent="0.25">
      <c r="A81" s="14" t="s">
        <v>2</v>
      </c>
      <c r="B81" s="3" t="s">
        <v>1</v>
      </c>
      <c r="C81" s="5">
        <f>+D81-D80</f>
        <v>0.37999999999999989</v>
      </c>
      <c r="D81" s="6">
        <v>2.61</v>
      </c>
      <c r="F81"/>
      <c r="H81" s="7"/>
      <c r="I81" s="1"/>
      <c r="J81" s="6"/>
      <c r="K81" s="5"/>
      <c r="L81" s="4"/>
      <c r="M81" s="4"/>
    </row>
    <row r="82" spans="1:13" s="3" customFormat="1" ht="6" customHeight="1" thickBot="1" x14ac:dyDescent="0.25">
      <c r="A82" s="11"/>
      <c r="B82" s="10"/>
      <c r="C82" s="9"/>
      <c r="D82" s="8"/>
      <c r="F82"/>
      <c r="H82" s="7"/>
      <c r="I82" s="1"/>
      <c r="J82" s="6"/>
      <c r="K82" s="5"/>
      <c r="L82" s="4"/>
      <c r="M82" s="4"/>
    </row>
    <row r="83" spans="1:13" ht="13.5" thickBot="1" x14ac:dyDescent="0.25">
      <c r="A83" s="13" t="s">
        <v>0</v>
      </c>
      <c r="C83" s="12">
        <f>SUM(C2:C82)</f>
        <v>30.139999999999997</v>
      </c>
    </row>
    <row r="84" spans="1:13" s="3" customFormat="1" ht="6" customHeight="1" thickBot="1" x14ac:dyDescent="0.25">
      <c r="A84" s="11"/>
      <c r="B84" s="10"/>
      <c r="C84" s="9"/>
      <c r="D84" s="8"/>
      <c r="F84"/>
      <c r="H84" s="7"/>
      <c r="I84" s="1"/>
      <c r="J84" s="6"/>
      <c r="K84" s="5"/>
      <c r="L84" s="4"/>
      <c r="M84" s="4"/>
    </row>
  </sheetData>
  <pageMargins left="1.48" right="0.75" top="1.43" bottom="1" header="0.5" footer="0.5"/>
  <pageSetup orientation="portrait" horizontalDpi="300" verticalDpi="300" r:id="rId1"/>
  <headerFooter alignWithMargins="0">
    <oddHeader>&amp;C&amp;"Times New Roman,Bold"&amp;14Irish Wilderness, Missouri
&amp;12Whites Creek Trail</oddHead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H11" sqref="H11"/>
    </sheetView>
  </sheetViews>
  <sheetFormatPr defaultRowHeight="12.75" x14ac:dyDescent="0.2"/>
  <cols>
    <col min="1" max="1" width="29" customWidth="1"/>
    <col min="2" max="2" width="12" customWidth="1"/>
    <col min="3" max="3" width="11.6640625" customWidth="1"/>
    <col min="4" max="4" width="10" customWidth="1"/>
    <col min="6" max="6" width="10.5" customWidth="1"/>
  </cols>
  <sheetData>
    <row r="1" spans="1:6" x14ac:dyDescent="0.2">
      <c r="A1" s="23" t="s">
        <v>82</v>
      </c>
      <c r="B1" s="23"/>
      <c r="C1" s="22"/>
      <c r="D1" s="7" t="s">
        <v>83</v>
      </c>
      <c r="E1" s="22" t="s">
        <v>84</v>
      </c>
      <c r="F1" s="22" t="s">
        <v>77</v>
      </c>
    </row>
    <row r="2" spans="1:6" ht="13.5" thickBot="1" x14ac:dyDescent="0.25">
      <c r="A2" s="21" t="s">
        <v>76</v>
      </c>
      <c r="B2" s="20" t="s">
        <v>85</v>
      </c>
      <c r="C2" s="19" t="s">
        <v>83</v>
      </c>
      <c r="D2" s="19" t="s">
        <v>74</v>
      </c>
      <c r="E2" s="19" t="s">
        <v>74</v>
      </c>
      <c r="F2" s="19" t="s">
        <v>74</v>
      </c>
    </row>
    <row r="3" spans="1:6" x14ac:dyDescent="0.2">
      <c r="A3" s="14" t="s">
        <v>86</v>
      </c>
      <c r="B3" s="3" t="s">
        <v>31</v>
      </c>
      <c r="C3" s="7" t="s">
        <v>90</v>
      </c>
      <c r="D3" s="5"/>
      <c r="E3" s="6">
        <v>0</v>
      </c>
      <c r="F3" s="5">
        <v>0</v>
      </c>
    </row>
    <row r="4" spans="1:6" x14ac:dyDescent="0.2">
      <c r="A4" t="s">
        <v>27</v>
      </c>
      <c r="B4" s="3" t="s">
        <v>26</v>
      </c>
      <c r="E4" s="5">
        <v>1.6</v>
      </c>
      <c r="F4" s="6">
        <f>+E4+F3</f>
        <v>1.6</v>
      </c>
    </row>
    <row r="5" spans="1:6" x14ac:dyDescent="0.2">
      <c r="A5" s="14" t="s">
        <v>57</v>
      </c>
      <c r="B5" s="3" t="s">
        <v>48</v>
      </c>
      <c r="C5" s="7"/>
      <c r="D5" s="1"/>
      <c r="E5" s="5">
        <v>1.98</v>
      </c>
      <c r="F5" s="6">
        <f t="shared" ref="F5:F14" si="0">+E5+F4</f>
        <v>3.58</v>
      </c>
    </row>
    <row r="6" spans="1:6" x14ac:dyDescent="0.2">
      <c r="A6" s="14" t="s">
        <v>47</v>
      </c>
      <c r="B6" s="3" t="s">
        <v>46</v>
      </c>
      <c r="C6" s="7"/>
      <c r="D6" s="1"/>
      <c r="E6" s="5">
        <v>0.45999999999999985</v>
      </c>
      <c r="F6" s="6">
        <f t="shared" si="0"/>
        <v>4.04</v>
      </c>
    </row>
    <row r="7" spans="1:6" x14ac:dyDescent="0.2">
      <c r="A7" s="14" t="s">
        <v>53</v>
      </c>
      <c r="B7" s="3" t="s">
        <v>22</v>
      </c>
      <c r="C7" s="7"/>
      <c r="D7" s="1"/>
      <c r="E7" s="5">
        <v>1.57</v>
      </c>
      <c r="F7" s="6">
        <f t="shared" si="0"/>
        <v>5.61</v>
      </c>
    </row>
    <row r="8" spans="1:6" x14ac:dyDescent="0.2">
      <c r="A8" s="14" t="s">
        <v>24</v>
      </c>
      <c r="B8" s="3"/>
      <c r="C8" s="7" t="s">
        <v>87</v>
      </c>
      <c r="D8" s="1">
        <f>F8-$F$3-SUM($D$3:D7)</f>
        <v>6.11</v>
      </c>
      <c r="E8" s="5">
        <v>0.5</v>
      </c>
      <c r="F8" s="6">
        <f t="shared" si="0"/>
        <v>6.11</v>
      </c>
    </row>
    <row r="9" spans="1:6" x14ac:dyDescent="0.2">
      <c r="A9" s="14" t="s">
        <v>23</v>
      </c>
      <c r="B9" s="3" t="s">
        <v>22</v>
      </c>
      <c r="C9" s="7"/>
      <c r="D9" s="1"/>
      <c r="E9" s="5">
        <v>0.5</v>
      </c>
      <c r="F9" s="6">
        <f t="shared" si="0"/>
        <v>6.61</v>
      </c>
    </row>
    <row r="10" spans="1:6" x14ac:dyDescent="0.2">
      <c r="A10" s="14" t="s">
        <v>38</v>
      </c>
      <c r="B10" s="3" t="s">
        <v>6</v>
      </c>
      <c r="C10" s="7"/>
      <c r="D10" s="1"/>
      <c r="E10" s="5">
        <v>1.1599999999999999</v>
      </c>
      <c r="F10" s="6">
        <f t="shared" si="0"/>
        <v>7.7700000000000005</v>
      </c>
    </row>
    <row r="11" spans="1:6" x14ac:dyDescent="0.2">
      <c r="A11" s="14" t="s">
        <v>2</v>
      </c>
      <c r="B11" s="3" t="s">
        <v>1</v>
      </c>
      <c r="C11" s="7"/>
      <c r="D11" s="1"/>
      <c r="E11" s="5">
        <v>2.61</v>
      </c>
      <c r="F11" s="6">
        <f t="shared" si="0"/>
        <v>10.38</v>
      </c>
    </row>
    <row r="12" spans="1:6" x14ac:dyDescent="0.2">
      <c r="A12" s="14" t="s">
        <v>33</v>
      </c>
      <c r="B12" s="3" t="s">
        <v>18</v>
      </c>
      <c r="D12" s="1"/>
      <c r="E12" s="5">
        <v>0.72</v>
      </c>
      <c r="F12" s="6">
        <f t="shared" si="0"/>
        <v>11.100000000000001</v>
      </c>
    </row>
    <row r="13" spans="1:6" x14ac:dyDescent="0.2">
      <c r="A13" s="14" t="s">
        <v>43</v>
      </c>
      <c r="B13" s="3" t="s">
        <v>30</v>
      </c>
      <c r="C13" s="7"/>
      <c r="D13" s="1"/>
      <c r="E13" s="5">
        <v>0.2</v>
      </c>
      <c r="F13" s="6">
        <f t="shared" si="0"/>
        <v>11.3</v>
      </c>
    </row>
    <row r="14" spans="1:6" ht="13.5" thickBot="1" x14ac:dyDescent="0.25">
      <c r="A14" s="14" t="s">
        <v>86</v>
      </c>
      <c r="B14" s="3" t="s">
        <v>31</v>
      </c>
      <c r="C14" s="7" t="s">
        <v>88</v>
      </c>
      <c r="D14" s="1">
        <f>F14-$F$3-SUM($D$3:D13)</f>
        <v>5.53</v>
      </c>
      <c r="E14" s="5">
        <v>0.34</v>
      </c>
      <c r="F14" s="6">
        <f t="shared" si="0"/>
        <v>11.64</v>
      </c>
    </row>
    <row r="15" spans="1:6" x14ac:dyDescent="0.2">
      <c r="A15" s="24" t="s">
        <v>89</v>
      </c>
      <c r="B15" s="25"/>
      <c r="C15" s="26"/>
      <c r="D15" s="27">
        <f>SUM(D3:D14)</f>
        <v>11.64</v>
      </c>
      <c r="E15" s="27">
        <f>SUM(E3:E14)</f>
        <v>11.64</v>
      </c>
      <c r="F15" s="2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McGee Creek Mileage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Charlie</dc:creator>
  <cp:lastModifiedBy>Charlie</cp:lastModifiedBy>
  <dcterms:created xsi:type="dcterms:W3CDTF">2013-11-13T21:44:36Z</dcterms:created>
  <dcterms:modified xsi:type="dcterms:W3CDTF">2013-11-16T16:26:58Z</dcterms:modified>
</cp:coreProperties>
</file>